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8755" windowHeight="120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E19" i="1"/>
  <c r="E12"/>
  <c r="E48"/>
  <c r="E44"/>
  <c r="C44"/>
  <c r="C48" s="1"/>
  <c r="C22"/>
  <c r="E20" l="1"/>
  <c r="E24" s="1"/>
  <c r="C20"/>
  <c r="C24" s="1"/>
  <c r="C12"/>
</calcChain>
</file>

<file path=xl/sharedStrings.xml><?xml version="1.0" encoding="utf-8"?>
<sst xmlns="http://schemas.openxmlformats.org/spreadsheetml/2006/main" count="26" uniqueCount="22">
  <si>
    <t>Balans per 31 december 2013</t>
  </si>
  <si>
    <t>EUR</t>
  </si>
  <si>
    <t>Vlottende activa</t>
  </si>
  <si>
    <t>Vorderingen</t>
  </si>
  <si>
    <t>Effecten</t>
  </si>
  <si>
    <t>Liquide middelen</t>
  </si>
  <si>
    <t>Stichtingskapitaal</t>
  </si>
  <si>
    <t>Algemene reserve</t>
  </si>
  <si>
    <t>Resultaat</t>
  </si>
  <si>
    <t>Kortlopende schulden</t>
  </si>
  <si>
    <t>2013</t>
  </si>
  <si>
    <t>2012</t>
  </si>
  <si>
    <t>Baten</t>
  </si>
  <si>
    <t>Lasten</t>
  </si>
  <si>
    <t>Exploitatieresultaat</t>
  </si>
  <si>
    <t>Giften</t>
  </si>
  <si>
    <t>Algemene kosten</t>
  </si>
  <si>
    <t>Stichtingsvermogen</t>
  </si>
  <si>
    <t>(na resultaatverdeling)</t>
  </si>
  <si>
    <t>Staat van baten en lasten over 2013</t>
  </si>
  <si>
    <t>Reserve niet gerealiseerde winsten</t>
  </si>
  <si>
    <t>Balanstotaal</t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</si>
</sst>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64" formatCode="dd/mmm/yy"/>
    <numFmt numFmtId="166" formatCode="_-* #,##0_-;_-* #,##0\-;_-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/>
    <xf numFmtId="0" fontId="4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1" fontId="0" fillId="0" borderId="0" xfId="0" applyNumberFormat="1" applyBorder="1"/>
    <xf numFmtId="3" fontId="4" fillId="0" borderId="0" xfId="0" applyNumberFormat="1" applyFont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166" fontId="0" fillId="0" borderId="0" xfId="1" applyNumberFormat="1" applyFont="1"/>
    <xf numFmtId="0" fontId="4" fillId="0" borderId="0" xfId="0" applyFont="1"/>
    <xf numFmtId="3" fontId="0" fillId="0" borderId="0" xfId="0" applyNumberFormat="1" applyBorder="1"/>
    <xf numFmtId="3" fontId="0" fillId="0" borderId="1" xfId="0" applyNumberFormat="1" applyBorder="1"/>
    <xf numFmtId="3" fontId="0" fillId="0" borderId="2" xfId="0" applyNumberFormat="1" applyBorder="1"/>
    <xf numFmtId="3" fontId="2" fillId="0" borderId="0" xfId="0" applyNumberFormat="1" applyFont="1"/>
    <xf numFmtId="49" fontId="4" fillId="0" borderId="0" xfId="0" applyNumberFormat="1" applyFont="1" applyAlignment="1">
      <alignment horizontal="center"/>
    </xf>
    <xf numFmtId="1" fontId="3" fillId="0" borderId="0" xfId="0" applyNumberFormat="1" applyFont="1" applyBorder="1"/>
    <xf numFmtId="164" fontId="4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166" fontId="4" fillId="0" borderId="0" xfId="1" applyNumberFormat="1" applyFont="1"/>
    <xf numFmtId="166" fontId="4" fillId="0" borderId="0" xfId="1" applyNumberFormat="1" applyFont="1" applyBorder="1"/>
    <xf numFmtId="166" fontId="8" fillId="0" borderId="0" xfId="1" applyNumberFormat="1" applyFont="1"/>
    <xf numFmtId="166" fontId="4" fillId="0" borderId="0" xfId="1" applyNumberFormat="1" applyFont="1" applyAlignment="1">
      <alignment horizontal="center"/>
    </xf>
    <xf numFmtId="166" fontId="7" fillId="0" borderId="0" xfId="1" applyNumberFormat="1" applyFont="1" applyAlignment="1"/>
    <xf numFmtId="0" fontId="0" fillId="0" borderId="0" xfId="0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dministratie%20Stichting%20Steunfonds%20Jeugdzorg%20201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aposten "/>
      <sheetName val="balans"/>
      <sheetName val="w en v"/>
      <sheetName val="saldibalans"/>
      <sheetName val="Bankmutaties 2013"/>
      <sheetName val="vord"/>
      <sheetName val="aantal effecten"/>
      <sheetName val="liq"/>
      <sheetName val="ev"/>
      <sheetName val="schuld"/>
      <sheetName val="rentebaten"/>
      <sheetName val="kosten"/>
      <sheetName val="effectenstaat"/>
      <sheetName val="distri"/>
    </sheetNames>
    <sheetDataSet>
      <sheetData sheetId="0" refreshError="1"/>
      <sheetData sheetId="1" refreshError="1"/>
      <sheetData sheetId="2">
        <row r="34">
          <cell r="B34">
            <v>89020</v>
          </cell>
        </row>
      </sheetData>
      <sheetData sheetId="3">
        <row r="7">
          <cell r="X7">
            <v>2536982.6000000006</v>
          </cell>
        </row>
        <row r="25">
          <cell r="X25">
            <v>-7908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9"/>
  <sheetViews>
    <sheetView tabSelected="1" workbookViewId="0">
      <selection activeCell="A26" sqref="A26"/>
    </sheetView>
  </sheetViews>
  <sheetFormatPr defaultRowHeight="15"/>
  <cols>
    <col min="1" max="1" width="45.140625" bestFit="1" customWidth="1"/>
    <col min="2" max="2" width="2.7109375" customWidth="1"/>
    <col min="3" max="3" width="10.5703125" bestFit="1" customWidth="1"/>
    <col min="4" max="4" width="2.7109375" customWidth="1"/>
    <col min="5" max="5" width="10.5703125" bestFit="1" customWidth="1"/>
  </cols>
  <sheetData>
    <row r="1" spans="1:5" ht="20.25">
      <c r="A1" s="1" t="s">
        <v>0</v>
      </c>
      <c r="C1" s="2"/>
    </row>
    <row r="2" spans="1:5">
      <c r="A2" s="3" t="s">
        <v>18</v>
      </c>
      <c r="C2" s="2"/>
    </row>
    <row r="3" spans="1:5">
      <c r="C3" s="4">
        <v>2013</v>
      </c>
      <c r="D3" s="5"/>
      <c r="E3" s="4">
        <v>2012</v>
      </c>
    </row>
    <row r="4" spans="1:5">
      <c r="B4" s="6"/>
      <c r="C4" s="7"/>
      <c r="D4" s="8"/>
      <c r="E4" s="8"/>
    </row>
    <row r="5" spans="1:5">
      <c r="B5" s="6"/>
      <c r="C5" s="7" t="s">
        <v>1</v>
      </c>
      <c r="D5" s="9"/>
      <c r="E5" s="9" t="s">
        <v>1</v>
      </c>
    </row>
    <row r="6" spans="1:5">
      <c r="C6" s="2"/>
      <c r="D6" s="2"/>
      <c r="E6" s="2"/>
    </row>
    <row r="7" spans="1:5">
      <c r="A7" s="11" t="s">
        <v>2</v>
      </c>
      <c r="C7" s="2"/>
      <c r="D7" s="2"/>
      <c r="E7" s="2"/>
    </row>
    <row r="8" spans="1:5">
      <c r="A8" t="s">
        <v>3</v>
      </c>
      <c r="C8" s="2">
        <v>13542</v>
      </c>
      <c r="D8" s="2"/>
      <c r="E8" s="2">
        <v>11163</v>
      </c>
    </row>
    <row r="9" spans="1:5">
      <c r="A9" t="s">
        <v>4</v>
      </c>
      <c r="C9" s="2">
        <v>2568115</v>
      </c>
      <c r="D9" s="2"/>
      <c r="E9" s="2">
        <v>2871094</v>
      </c>
    </row>
    <row r="10" spans="1:5">
      <c r="A10" t="s">
        <v>5</v>
      </c>
      <c r="C10" s="2">
        <v>777077</v>
      </c>
      <c r="D10" s="2"/>
      <c r="E10" s="2">
        <v>386649</v>
      </c>
    </row>
    <row r="11" spans="1:5">
      <c r="C11" s="2"/>
      <c r="D11" s="2"/>
      <c r="E11" s="2"/>
    </row>
    <row r="12" spans="1:5" ht="15.75" thickBot="1">
      <c r="A12" s="11" t="s">
        <v>21</v>
      </c>
      <c r="C12" s="13">
        <f>SUM(C6:C11)</f>
        <v>3358734</v>
      </c>
      <c r="D12" s="2"/>
      <c r="E12" s="13">
        <f>SUM(E6:E11)</f>
        <v>3268906</v>
      </c>
    </row>
    <row r="13" spans="1:5" ht="15.75" thickTop="1">
      <c r="C13" s="10"/>
      <c r="D13" s="12"/>
      <c r="E13" s="2"/>
    </row>
    <row r="14" spans="1:5">
      <c r="C14" s="10"/>
      <c r="D14" s="12"/>
      <c r="E14" s="2"/>
    </row>
    <row r="15" spans="1:5">
      <c r="C15" s="10"/>
      <c r="D15" s="2"/>
      <c r="E15" s="2"/>
    </row>
    <row r="16" spans="1:5">
      <c r="A16" s="11" t="s">
        <v>17</v>
      </c>
      <c r="C16" s="10"/>
      <c r="D16" s="2"/>
      <c r="E16" s="2"/>
    </row>
    <row r="17" spans="1:5">
      <c r="A17" t="s">
        <v>6</v>
      </c>
      <c r="C17" s="2">
        <v>854571</v>
      </c>
      <c r="D17" s="2"/>
      <c r="E17" s="2">
        <v>854571</v>
      </c>
    </row>
    <row r="18" spans="1:5">
      <c r="A18" t="s">
        <v>20</v>
      </c>
      <c r="C18" s="2">
        <v>211143</v>
      </c>
      <c r="D18" s="2"/>
      <c r="E18" s="2">
        <v>206279</v>
      </c>
    </row>
    <row r="19" spans="1:5">
      <c r="A19" t="s">
        <v>7</v>
      </c>
      <c r="C19" s="14">
        <v>2285112</v>
      </c>
      <c r="D19" s="2"/>
      <c r="E19" s="14">
        <f>1998817+202139</f>
        <v>2200956</v>
      </c>
    </row>
    <row r="20" spans="1:5">
      <c r="C20" s="2">
        <f>SUM(C17:C19)</f>
        <v>3350826</v>
      </c>
      <c r="D20" s="2"/>
      <c r="E20" s="2">
        <f>SUM(E17:E19)</f>
        <v>3261806</v>
      </c>
    </row>
    <row r="21" spans="1:5">
      <c r="C21" s="2"/>
      <c r="D21" s="2"/>
      <c r="E21" s="2"/>
    </row>
    <row r="22" spans="1:5">
      <c r="A22" s="11" t="s">
        <v>9</v>
      </c>
      <c r="C22" s="2">
        <f>ROUND(-[1]saldibalans!X25,0)</f>
        <v>7908</v>
      </c>
      <c r="D22" s="2"/>
      <c r="E22" s="2">
        <v>7100</v>
      </c>
    </row>
    <row r="23" spans="1:5">
      <c r="C23" s="2"/>
      <c r="D23" s="2"/>
      <c r="E23" s="2"/>
    </row>
    <row r="24" spans="1:5" ht="15.75" thickBot="1">
      <c r="A24" s="11" t="s">
        <v>21</v>
      </c>
      <c r="C24" s="13">
        <f>SUM(C20:C22)</f>
        <v>3358734</v>
      </c>
      <c r="D24" s="2"/>
      <c r="E24" s="13">
        <f>SUM(E20:E22)</f>
        <v>3268906</v>
      </c>
    </row>
    <row r="25" spans="1:5" ht="15.75" thickTop="1">
      <c r="E25" s="26"/>
    </row>
    <row r="31" spans="1:5" ht="20.25">
      <c r="A31" s="15" t="s">
        <v>19</v>
      </c>
      <c r="B31" s="7"/>
      <c r="C31" s="11"/>
      <c r="D31" s="11"/>
    </row>
    <row r="32" spans="1:5">
      <c r="A32" s="3"/>
      <c r="B32" s="7"/>
      <c r="C32" s="11"/>
      <c r="D32" s="11"/>
    </row>
    <row r="33" spans="1:5">
      <c r="A33" s="3"/>
      <c r="C33" s="16" t="s">
        <v>10</v>
      </c>
      <c r="D33" s="7"/>
      <c r="E33" s="16" t="s">
        <v>11</v>
      </c>
    </row>
    <row r="34" spans="1:5">
      <c r="A34" s="17"/>
      <c r="C34" s="7"/>
      <c r="D34" s="18"/>
      <c r="E34" s="18"/>
    </row>
    <row r="35" spans="1:5">
      <c r="A35" s="17"/>
      <c r="C35" s="7" t="s">
        <v>1</v>
      </c>
      <c r="D35" s="19"/>
      <c r="E35" s="19" t="s">
        <v>1</v>
      </c>
    </row>
    <row r="36" spans="1:5">
      <c r="A36" s="17"/>
      <c r="C36" s="7"/>
      <c r="D36" s="20"/>
      <c r="E36" s="20"/>
    </row>
    <row r="37" spans="1:5">
      <c r="A37" s="21"/>
      <c r="C37" s="7"/>
      <c r="D37" s="22"/>
      <c r="E37" s="21"/>
    </row>
    <row r="38" spans="1:5">
      <c r="A38" s="23"/>
      <c r="C38" s="24"/>
      <c r="D38" s="22"/>
      <c r="E38" s="25"/>
    </row>
    <row r="39" spans="1:5">
      <c r="A39" s="11" t="s">
        <v>12</v>
      </c>
      <c r="C39" s="2">
        <v>144197</v>
      </c>
      <c r="D39" s="2"/>
      <c r="E39" s="2">
        <v>256032</v>
      </c>
    </row>
    <row r="40" spans="1:5">
      <c r="C40" s="2"/>
      <c r="D40" s="2"/>
      <c r="E40" s="2"/>
    </row>
    <row r="41" spans="1:5">
      <c r="A41" s="11" t="s">
        <v>13</v>
      </c>
      <c r="C41" s="2"/>
      <c r="D41" s="2"/>
      <c r="E41" s="2"/>
    </row>
    <row r="42" spans="1:5">
      <c r="A42" t="s">
        <v>16</v>
      </c>
      <c r="C42" s="14">
        <v>21981</v>
      </c>
      <c r="D42" s="2"/>
      <c r="E42" s="14">
        <v>21153</v>
      </c>
    </row>
    <row r="43" spans="1:5">
      <c r="C43" s="2"/>
      <c r="D43" s="2"/>
      <c r="E43" s="2"/>
    </row>
    <row r="44" spans="1:5">
      <c r="A44" s="11" t="s">
        <v>14</v>
      </c>
      <c r="C44" s="2">
        <f>C39-C42</f>
        <v>122216</v>
      </c>
      <c r="D44" s="2"/>
      <c r="E44" s="2">
        <f>E39-E42</f>
        <v>234879</v>
      </c>
    </row>
    <row r="45" spans="1:5">
      <c r="C45" s="2"/>
      <c r="D45" s="2"/>
      <c r="E45" s="2"/>
    </row>
    <row r="46" spans="1:5">
      <c r="A46" t="s">
        <v>15</v>
      </c>
      <c r="C46" s="2">
        <v>-33196</v>
      </c>
      <c r="D46" s="2"/>
      <c r="E46" s="2">
        <v>-32740</v>
      </c>
    </row>
    <row r="47" spans="1:5">
      <c r="C47" s="2"/>
      <c r="D47" s="2"/>
      <c r="E47" s="2"/>
    </row>
    <row r="48" spans="1:5" ht="15.75" thickBot="1">
      <c r="A48" s="11" t="s">
        <v>8</v>
      </c>
      <c r="C48" s="13">
        <f>SUM(C44:C46)</f>
        <v>89020</v>
      </c>
      <c r="D48" s="2"/>
      <c r="E48" s="13">
        <f>SUM(E44:E46)</f>
        <v>202139</v>
      </c>
    </row>
    <row r="49" ht="15.75" thickTop="1"/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</dc:creator>
  <cp:lastModifiedBy>Herman</cp:lastModifiedBy>
  <dcterms:created xsi:type="dcterms:W3CDTF">2014-05-14T12:00:58Z</dcterms:created>
  <dcterms:modified xsi:type="dcterms:W3CDTF">2014-05-14T12:18:50Z</dcterms:modified>
</cp:coreProperties>
</file>